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almhsa.sharepoint.com/sites/CalMHSADrive/Shared Documents/_Programs/CalHOPE/CalHOPE Invoicing_2024/"/>
    </mc:Choice>
  </mc:AlternateContent>
  <xr:revisionPtr revIDLastSave="53" documentId="8_{6BAEE204-8A1B-394D-92B1-E3ED9DF7B67C}" xr6:coauthVersionLast="47" xr6:coauthVersionMax="47" xr10:uidLastSave="{7DA7F4A7-10C4-4B96-AF79-EFDFE7B7BAEC}"/>
  <bookViews>
    <workbookView xWindow="-108" yWindow="-108" windowWidth="23256" windowHeight="12576" xr2:uid="{861ABFC7-B055-1548-B3EA-EC0DD9CEC87E}"/>
  </bookViews>
  <sheets>
    <sheet name="Instructions" sheetId="3" r:id="rId1"/>
    <sheet name="Invoice Template" sheetId="1" r:id="rId2"/>
    <sheet name="Max Hour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E4" i="2" l="1"/>
  <c r="D4" i="2"/>
  <c r="B4" i="2"/>
  <c r="E6" i="2"/>
  <c r="D6" i="2"/>
  <c r="C6" i="2"/>
  <c r="B5" i="2"/>
  <c r="J14" i="1"/>
  <c r="J13" i="1"/>
  <c r="J18" i="1"/>
  <c r="J17" i="1"/>
  <c r="D13" i="1"/>
  <c r="B6" i="2" l="1"/>
  <c r="C5" i="2"/>
  <c r="E5" i="2"/>
  <c r="D5" i="2"/>
  <c r="J15" i="1"/>
  <c r="J19" i="1" s="1"/>
</calcChain>
</file>

<file path=xl/sharedStrings.xml><?xml version="1.0" encoding="utf-8"?>
<sst xmlns="http://schemas.openxmlformats.org/spreadsheetml/2006/main" count="68" uniqueCount="66">
  <si>
    <t>INSTRUCTIONS</t>
  </si>
  <si>
    <r>
      <t>Organization Name</t>
    </r>
    <r>
      <rPr>
        <sz val="11"/>
        <color rgb="FF000000"/>
        <rFont val="Calibri"/>
        <family val="2"/>
        <scheme val="minor"/>
      </rPr>
      <t xml:space="preserve"> - Insert your organization name.</t>
    </r>
  </si>
  <si>
    <r>
      <t>Organization Remittance Address</t>
    </r>
    <r>
      <rPr>
        <sz val="11"/>
        <color rgb="FF000000"/>
        <rFont val="Calibri"/>
        <family val="2"/>
        <scheme val="minor"/>
      </rPr>
      <t xml:space="preserve"> - Insert your agency's address even if you completed an ACH form.</t>
    </r>
  </si>
  <si>
    <r>
      <t>Program:</t>
    </r>
    <r>
      <rPr>
        <sz val="11"/>
        <color rgb="FF000000"/>
        <rFont val="Calibri"/>
        <family val="2"/>
        <scheme val="minor"/>
      </rPr>
      <t xml:space="preserve"> CalHOPE Support Program</t>
    </r>
  </si>
  <si>
    <r>
      <t xml:space="preserve">Contract No. </t>
    </r>
    <r>
      <rPr>
        <sz val="11"/>
        <color rgb="FF000000"/>
        <rFont val="Calibri"/>
        <family val="2"/>
        <scheme val="minor"/>
      </rPr>
      <t>– Found at the top right of your contract with CalMHSA.</t>
    </r>
  </si>
  <si>
    <r>
      <t>Date</t>
    </r>
    <r>
      <rPr>
        <sz val="11"/>
        <color rgb="FF000000"/>
        <rFont val="Calibri"/>
        <family val="2"/>
        <scheme val="minor"/>
      </rPr>
      <t xml:space="preserve"> – Date of invoice being submitted</t>
    </r>
  </si>
  <si>
    <r>
      <t>Service Period</t>
    </r>
    <r>
      <rPr>
        <sz val="11"/>
        <color rgb="FF000000"/>
        <rFont val="Calibri"/>
        <family val="2"/>
        <scheme val="minor"/>
      </rPr>
      <t xml:space="preserve"> – Insert the dates for which you are invoicing.</t>
    </r>
  </si>
  <si>
    <r>
      <t xml:space="preserve">Number of Pods Hired -- </t>
    </r>
    <r>
      <rPr>
        <sz val="11"/>
        <color rgb="FF000000"/>
        <rFont val="Calibri"/>
        <family val="2"/>
        <scheme val="minor"/>
      </rPr>
      <t xml:space="preserve">Please enter the number of pods hired to date.  </t>
    </r>
  </si>
  <si>
    <r>
      <t>Staffing</t>
    </r>
    <r>
      <rPr>
        <sz val="11"/>
        <color rgb="FF000000"/>
        <rFont val="Calibri"/>
        <family val="2"/>
        <scheme val="minor"/>
      </rPr>
      <t xml:space="preserve"> – The awarded FTEs for each position will be automatically calculated. Please enter the total number of hours worked in the month (not to exceed normal business hours) per position. </t>
    </r>
  </si>
  <si>
    <r>
      <t>Supporting Documentation –</t>
    </r>
    <r>
      <rPr>
        <sz val="11"/>
        <color rgb="FF000000"/>
        <rFont val="Calibri"/>
        <family val="2"/>
        <scheme val="minor"/>
      </rPr>
      <t xml:space="preserve"> For staffing please include Timesheets, GL, etc. for each staff member.</t>
    </r>
  </si>
  <si>
    <r>
      <rPr>
        <b/>
        <sz val="11"/>
        <color rgb="FF000000"/>
        <rFont val="Calibri"/>
        <family val="2"/>
        <scheme val="minor"/>
      </rPr>
      <t xml:space="preserve">Benefits </t>
    </r>
    <r>
      <rPr>
        <sz val="11"/>
        <color rgb="FF000000"/>
        <rFont val="Calibri"/>
        <family val="2"/>
        <scheme val="minor"/>
      </rPr>
      <t xml:space="preserve">– CalMHSA allows for 20% of staff FTE for benefits, the template will calculate this automatically. </t>
    </r>
  </si>
  <si>
    <r>
      <rPr>
        <b/>
        <sz val="11"/>
        <color rgb="FF000000"/>
        <rFont val="Calibri"/>
        <family val="2"/>
        <scheme val="minor"/>
      </rPr>
      <t xml:space="preserve">Indirect </t>
    </r>
    <r>
      <rPr>
        <sz val="11"/>
        <color rgb="FF000000"/>
        <rFont val="Calibri"/>
        <family val="2"/>
        <scheme val="minor"/>
      </rPr>
      <t xml:space="preserve">– CalMHSA allows for 15%, the template will calculate this automatically. </t>
    </r>
  </si>
  <si>
    <r>
      <rPr>
        <b/>
        <sz val="11"/>
        <color theme="1"/>
        <rFont val="Calibri"/>
        <family val="2"/>
        <scheme val="minor"/>
      </rPr>
      <t>Quality Improvement Training:</t>
    </r>
    <r>
      <rPr>
        <sz val="12"/>
        <color theme="1"/>
        <rFont val="Calibri"/>
        <family val="2"/>
        <scheme val="minor"/>
      </rPr>
      <t xml:space="preserve"> For any trainings purchased by contractor for the CalHOPE Support program staff, contractor must provide CalMHSA with a written justification of the need for training beyond agency’s required training, training curriculum, and copy of certificate provided upon completion by training entity. </t>
    </r>
  </si>
  <si>
    <r>
      <t xml:space="preserve">Other CalMHSA Reasonable Request: </t>
    </r>
    <r>
      <rPr>
        <sz val="12"/>
        <color theme="1"/>
        <rFont val="Calibri"/>
        <family val="2"/>
        <scheme val="minor"/>
      </rPr>
      <t xml:space="preserve">To be determined by CalMHSA. </t>
    </r>
    <r>
      <rPr>
        <b/>
        <sz val="11"/>
        <color theme="1"/>
        <rFont val="Calibri"/>
        <family val="2"/>
        <scheme val="minor"/>
      </rPr>
      <t>Billing for this line item must be pre-approved by CalMHSA.</t>
    </r>
  </si>
  <si>
    <r>
      <t>PTO Cashout:</t>
    </r>
    <r>
      <rPr>
        <sz val="12"/>
        <color theme="1"/>
        <rFont val="Calibri"/>
        <family val="2"/>
        <scheme val="minor"/>
      </rPr>
      <t xml:space="preserve"> Allowed per agency's PTO policy. Invoice for the amounts in the Supervisor and Support Specialists line items and provide backup documentation listing the amount of hours cashed out per each employee.</t>
    </r>
  </si>
  <si>
    <r>
      <t>Where to Submit Invoices</t>
    </r>
    <r>
      <rPr>
        <sz val="11"/>
        <color rgb="FF000000"/>
        <rFont val="Calibri"/>
        <family val="2"/>
        <scheme val="minor"/>
      </rPr>
      <t xml:space="preserve"> – Invoices must be submitted on a monthly basis, with supporting documentation to accountspayable@calmhsa.org or CalMHSA, 1610 Arden Way
Suite 175 Sacramento, CA 95815 Attn: Accounting</t>
    </r>
  </si>
  <si>
    <t xml:space="preserve">Rates (Hourly Wages) - CalHOPE will reimburse for up to the hourly wages listed. If your agency is paying less, please submit your justification for paying wages below our set wages and email the justification to kim.flores@calmhsa.org. </t>
  </si>
  <si>
    <t xml:space="preserve">Please submit receipts for any puchases over $75.00. </t>
  </si>
  <si>
    <r>
      <t xml:space="preserve">(Insert Provider Name) </t>
    </r>
    <r>
      <rPr>
        <b/>
        <sz val="16"/>
        <color rgb="FFFFFFFF"/>
        <rFont val="Calibri"/>
        <family val="2"/>
        <scheme val="minor"/>
      </rPr>
      <t>- CalHOPE JANUARY-APRIL 2024 INVOICE</t>
    </r>
  </si>
  <si>
    <t>Remittance Address:</t>
  </si>
  <si>
    <t xml:space="preserve">City: </t>
  </si>
  <si>
    <t>State:</t>
  </si>
  <si>
    <t>CA</t>
  </si>
  <si>
    <t>ZIP:</t>
  </si>
  <si>
    <t>Phone:</t>
  </si>
  <si>
    <t>Email:</t>
  </si>
  <si>
    <t>Fax:</t>
  </si>
  <si>
    <t>(      )       -</t>
  </si>
  <si>
    <t>Program:</t>
  </si>
  <si>
    <t>CalHOPE Support Program</t>
  </si>
  <si>
    <t>Contract No.:</t>
  </si>
  <si>
    <t>Date:</t>
  </si>
  <si>
    <t>Service Period:</t>
  </si>
  <si>
    <t>to</t>
  </si>
  <si>
    <t>Number of Pods Awarded</t>
  </si>
  <si>
    <t>Number of Pods Hired</t>
  </si>
  <si>
    <t>Item</t>
  </si>
  <si>
    <t>Description</t>
  </si>
  <si>
    <t>Total FTEs</t>
  </si>
  <si>
    <t>No. of Hours</t>
  </si>
  <si>
    <t>Rate</t>
  </si>
  <si>
    <t>Subtotal</t>
  </si>
  <si>
    <t xml:space="preserve">Staffing </t>
  </si>
  <si>
    <t>Supervisor</t>
  </si>
  <si>
    <t>Support Specialist</t>
  </si>
  <si>
    <t>Benefits, 20%</t>
  </si>
  <si>
    <t>20% of Staff FTE</t>
  </si>
  <si>
    <t>Funding is not limited to line items</t>
  </si>
  <si>
    <t>Monthly Spending</t>
  </si>
  <si>
    <r>
      <rPr>
        <b/>
        <sz val="11"/>
        <color theme="1"/>
        <rFont val="Calibri"/>
        <family val="2"/>
        <scheme val="minor"/>
      </rPr>
      <t>Quality Improvement Training</t>
    </r>
    <r>
      <rPr>
        <sz val="12"/>
        <color theme="1"/>
        <rFont val="Calibri"/>
        <family val="2"/>
        <scheme val="minor"/>
      </rPr>
      <t xml:space="preserve"> </t>
    </r>
  </si>
  <si>
    <t>See Instructions for additional reporting required.</t>
  </si>
  <si>
    <t>Other CalMHSA Reasonable Request</t>
  </si>
  <si>
    <t>Billable only with pre-approval by CalMHSA.</t>
  </si>
  <si>
    <t>Indirect Cost, 15%</t>
  </si>
  <si>
    <t>Total</t>
  </si>
  <si>
    <t xml:space="preserve">Please submit receipts for any purchases over $75.00 </t>
  </si>
  <si>
    <t>Number of Pods</t>
  </si>
  <si>
    <t>Hours per 1 FTE per Month</t>
  </si>
  <si>
    <t>Supervisor FTE</t>
  </si>
  <si>
    <t>Support Specialist FTE</t>
  </si>
  <si>
    <t>Instructions</t>
  </si>
  <si>
    <t>Please enter the number of pods you have into the top line.</t>
  </si>
  <si>
    <t>The formula will automatically calculate the total max number of hours you can bill for during that month for supervisors and support specialists.</t>
  </si>
  <si>
    <t xml:space="preserve">The total hours are the max number of hours you can bill for in that month, based on number of M-F days in the month. </t>
  </si>
  <si>
    <r>
      <rPr>
        <b/>
        <sz val="12"/>
        <color theme="1"/>
        <rFont val="Calibri"/>
        <family val="2"/>
        <scheme val="minor"/>
      </rPr>
      <t>For 2024</t>
    </r>
    <r>
      <rPr>
        <sz val="12"/>
        <color theme="1"/>
        <rFont val="Calibri"/>
        <family val="2"/>
        <scheme val="minor"/>
      </rPr>
      <t xml:space="preserve">, funding available for QIT and RR can be used for staffing costs, and subcontractor may invoice for hours above what is listed in contract template, provided subcontractor stays within its overall budget and its invoicing is in line with the subcontractor’s Program Wrap-up Plan that has been approved by CalMHSA, as specified in the contract amendment. </t>
    </r>
  </si>
  <si>
    <r>
      <t xml:space="preserve">Return of Devices: </t>
    </r>
    <r>
      <rPr>
        <sz val="12"/>
        <color theme="1"/>
        <rFont val="Calibri"/>
        <family val="2"/>
        <scheme val="minor"/>
      </rPr>
      <t>All devices purchased with CalHOPE funds must be returned to DHCS upon completion of the program, unless your agency has received other state grants and confirm that the devices will be used in the implementation of the other grants and you confirm that there will be no duplicate expenses across contracts/grants.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</si>
</sst>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4" x14ac:knownFonts="1">
    <font>
      <sz val="12"/>
      <color theme="1"/>
      <name val="Calibri"/>
      <family val="2"/>
      <scheme val="minor"/>
    </font>
    <font>
      <b/>
      <i/>
      <sz val="16"/>
      <color rgb="FFFFFFFF"/>
      <name val="Calibri"/>
      <family val="2"/>
      <scheme val="minor"/>
    </font>
    <font>
      <b/>
      <sz val="16"/>
      <color rgb="FFFFFFFF"/>
      <name val="Calibri"/>
      <family val="2"/>
      <scheme val="minor"/>
    </font>
    <font>
      <b/>
      <sz val="11"/>
      <color theme="1"/>
      <name val="Calibri"/>
      <family val="2"/>
    </font>
    <font>
      <sz val="11"/>
      <color rgb="FF000000"/>
      <name val="Calibri"/>
      <family val="2"/>
    </font>
    <font>
      <b/>
      <sz val="11"/>
      <color rgb="FF000000"/>
      <name val="Calibri"/>
      <family val="2"/>
    </font>
    <font>
      <sz val="10"/>
      <name val="Arial"/>
      <family val="2"/>
    </font>
    <font>
      <sz val="11"/>
      <color rgb="FF000000"/>
      <name val="Calibri"/>
      <family val="2"/>
      <scheme val="minor"/>
    </font>
    <font>
      <sz val="11"/>
      <color theme="1"/>
      <name val="Calibri"/>
      <family val="2"/>
    </font>
    <font>
      <sz val="10"/>
      <color theme="1"/>
      <name val="Calibri"/>
      <family val="2"/>
      <scheme val="minor"/>
    </font>
    <font>
      <b/>
      <sz val="11"/>
      <color theme="1"/>
      <name val="Calibri"/>
      <family val="2"/>
      <scheme val="minor"/>
    </font>
    <font>
      <b/>
      <sz val="11"/>
      <color rgb="FF000000"/>
      <name val="Calibri"/>
      <family val="2"/>
      <scheme val="minor"/>
    </font>
    <font>
      <b/>
      <sz val="14"/>
      <color rgb="FFFFFFFF"/>
      <name val="Calibri"/>
      <family val="2"/>
      <scheme val="minor"/>
    </font>
    <font>
      <b/>
      <sz val="12"/>
      <color theme="1"/>
      <name val="Calibri"/>
      <family val="2"/>
      <scheme val="minor"/>
    </font>
  </fonts>
  <fills count="9">
    <fill>
      <patternFill patternType="none"/>
    </fill>
    <fill>
      <patternFill patternType="gray125"/>
    </fill>
    <fill>
      <patternFill patternType="solid">
        <fgColor rgb="FF305496"/>
        <bgColor rgb="FF000000"/>
      </patternFill>
    </fill>
    <fill>
      <patternFill patternType="solid">
        <fgColor rgb="FFB4C6E7"/>
        <bgColor rgb="FF000000"/>
      </patternFill>
    </fill>
    <fill>
      <patternFill patternType="solid">
        <fgColor rgb="FFFFFF00"/>
        <bgColor indexed="64"/>
      </patternFill>
    </fill>
    <fill>
      <patternFill patternType="solid">
        <fgColor rgb="FFE7E6E6"/>
        <bgColor rgb="FFE7E6E6"/>
      </patternFill>
    </fill>
    <fill>
      <patternFill patternType="solid">
        <fgColor rgb="FFB4C6E7"/>
        <bgColor rgb="FFB4C6E7"/>
      </patternFill>
    </fill>
    <fill>
      <patternFill patternType="solid">
        <fgColor theme="4" tint="0.59999389629810485"/>
        <bgColor indexed="64"/>
      </patternFill>
    </fill>
    <fill>
      <patternFill patternType="solid">
        <fgColor theme="2"/>
        <bgColor indexed="64"/>
      </patternFill>
    </fill>
  </fills>
  <borders count="49">
    <border>
      <left/>
      <right/>
      <top/>
      <bottom/>
      <diagonal/>
    </border>
    <border>
      <left/>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7">
    <xf numFmtId="0" fontId="0" fillId="0" borderId="0" xfId="0"/>
    <xf numFmtId="0" fontId="3" fillId="0" borderId="0" xfId="0" applyFont="1" applyAlignment="1">
      <alignment wrapText="1"/>
    </xf>
    <xf numFmtId="0" fontId="5" fillId="0" borderId="5" xfId="0" applyFont="1" applyBorder="1" applyAlignment="1">
      <alignment horizontal="left" wrapText="1"/>
    </xf>
    <xf numFmtId="0" fontId="4" fillId="0" borderId="5" xfId="0" applyFont="1" applyBorder="1" applyAlignment="1">
      <alignment horizontal="left" wrapText="1"/>
    </xf>
    <xf numFmtId="0" fontId="8" fillId="0" borderId="5" xfId="0" applyFont="1" applyBorder="1" applyAlignment="1">
      <alignment wrapText="1"/>
    </xf>
    <xf numFmtId="0" fontId="9" fillId="0" borderId="0" xfId="0" applyFont="1"/>
    <xf numFmtId="14" fontId="5" fillId="0" borderId="5" xfId="0" applyNumberFormat="1" applyFont="1" applyBorder="1" applyAlignment="1">
      <alignment horizontal="left"/>
    </xf>
    <xf numFmtId="0" fontId="8" fillId="0" borderId="6" xfId="0" applyFont="1" applyBorder="1" applyAlignment="1">
      <alignment wrapText="1"/>
    </xf>
    <xf numFmtId="14" fontId="5" fillId="0" borderId="11" xfId="0" applyNumberFormat="1" applyFont="1" applyBorder="1" applyAlignment="1">
      <alignment horizontal="center"/>
    </xf>
    <xf numFmtId="0" fontId="8" fillId="0" borderId="14" xfId="0" applyFont="1" applyBorder="1" applyAlignment="1">
      <alignment wrapText="1"/>
    </xf>
    <xf numFmtId="0" fontId="3" fillId="6" borderId="18" xfId="0" applyFont="1" applyFill="1" applyBorder="1" applyAlignment="1">
      <alignment wrapText="1"/>
    </xf>
    <xf numFmtId="0" fontId="3" fillId="6" borderId="22" xfId="0" applyFont="1" applyFill="1" applyBorder="1"/>
    <xf numFmtId="164" fontId="8" fillId="0" borderId="24" xfId="0" applyNumberFormat="1" applyFont="1" applyBorder="1"/>
    <xf numFmtId="0" fontId="8" fillId="0" borderId="25" xfId="0" applyFont="1" applyBorder="1" applyAlignment="1">
      <alignment wrapText="1"/>
    </xf>
    <xf numFmtId="164" fontId="8" fillId="0" borderId="25" xfId="0" applyNumberFormat="1" applyFont="1" applyBorder="1"/>
    <xf numFmtId="0" fontId="10" fillId="7" borderId="29" xfId="0" applyFont="1" applyFill="1" applyBorder="1" applyAlignment="1">
      <alignment wrapText="1"/>
    </xf>
    <xf numFmtId="0" fontId="10" fillId="7" borderId="34" xfId="0" applyFont="1" applyFill="1" applyBorder="1"/>
    <xf numFmtId="0" fontId="10" fillId="0" borderId="9" xfId="0" applyFont="1" applyBorder="1" applyAlignment="1">
      <alignment wrapText="1"/>
    </xf>
    <xf numFmtId="164" fontId="0" fillId="0" borderId="35" xfId="0" applyNumberFormat="1" applyBorder="1"/>
    <xf numFmtId="164" fontId="0" fillId="0" borderId="37" xfId="0" applyNumberFormat="1" applyBorder="1"/>
    <xf numFmtId="0" fontId="0" fillId="0" borderId="38" xfId="0" applyBorder="1" applyAlignment="1">
      <alignment wrapText="1"/>
    </xf>
    <xf numFmtId="0" fontId="0" fillId="0" borderId="40" xfId="0" applyBorder="1" applyAlignment="1">
      <alignment wrapText="1"/>
    </xf>
    <xf numFmtId="164" fontId="0" fillId="0" borderId="42" xfId="0" applyNumberFormat="1" applyBorder="1"/>
    <xf numFmtId="164" fontId="0" fillId="0" borderId="44" xfId="0" applyNumberFormat="1" applyBorder="1"/>
    <xf numFmtId="0" fontId="0" fillId="0" borderId="0" xfId="0" applyAlignment="1">
      <alignment wrapText="1"/>
    </xf>
    <xf numFmtId="0" fontId="0" fillId="0" borderId="30" xfId="0" applyBorder="1"/>
    <xf numFmtId="0" fontId="0" fillId="0" borderId="35" xfId="0" applyBorder="1"/>
    <xf numFmtId="17" fontId="10" fillId="0" borderId="30" xfId="0" applyNumberFormat="1" applyFont="1" applyBorder="1"/>
    <xf numFmtId="0" fontId="11" fillId="0" borderId="48" xfId="0" applyFont="1" applyBorder="1" applyAlignment="1">
      <alignment vertical="top" wrapText="1"/>
    </xf>
    <xf numFmtId="0" fontId="7" fillId="0" borderId="48" xfId="0" applyFont="1" applyBorder="1" applyAlignment="1">
      <alignment horizontal="left" vertical="top"/>
    </xf>
    <xf numFmtId="0" fontId="11" fillId="0" borderId="35" xfId="0" applyFont="1" applyBorder="1" applyAlignment="1">
      <alignment vertical="top" wrapText="1"/>
    </xf>
    <xf numFmtId="0" fontId="7" fillId="0" borderId="35" xfId="0" applyFont="1" applyBorder="1" applyAlignment="1">
      <alignment vertical="top"/>
    </xf>
    <xf numFmtId="0" fontId="10" fillId="0" borderId="35" xfId="0" applyFont="1" applyBorder="1" applyAlignment="1">
      <alignment wrapText="1"/>
    </xf>
    <xf numFmtId="0" fontId="0" fillId="0" borderId="35" xfId="0" applyBorder="1" applyAlignment="1">
      <alignment wrapText="1"/>
    </xf>
    <xf numFmtId="0" fontId="7" fillId="0" borderId="35" xfId="0" applyFont="1" applyBorder="1" applyAlignment="1">
      <alignment vertical="top" wrapText="1"/>
    </xf>
    <xf numFmtId="0" fontId="11" fillId="0" borderId="35" xfId="0" applyFont="1" applyBorder="1" applyAlignment="1">
      <alignment vertical="top"/>
    </xf>
    <xf numFmtId="49" fontId="11" fillId="0" borderId="35" xfId="0" applyNumberFormat="1" applyFont="1" applyBorder="1" applyAlignment="1">
      <alignment vertical="top" wrapText="1"/>
    </xf>
    <xf numFmtId="0" fontId="0" fillId="4" borderId="36" xfId="0" applyFill="1" applyBorder="1"/>
    <xf numFmtId="0" fontId="10" fillId="0" borderId="46" xfId="0" applyFont="1" applyBorder="1"/>
    <xf numFmtId="0" fontId="0" fillId="0" borderId="46" xfId="0" applyBorder="1"/>
    <xf numFmtId="0" fontId="0" fillId="0" borderId="47" xfId="0" applyBorder="1"/>
    <xf numFmtId="0" fontId="13" fillId="0" borderId="35" xfId="0" applyFont="1" applyBorder="1" applyAlignment="1">
      <alignment wrapText="1"/>
    </xf>
    <xf numFmtId="49" fontId="10" fillId="7" borderId="32" xfId="0" applyNumberFormat="1" applyFont="1" applyFill="1" applyBorder="1" applyAlignment="1">
      <alignment wrapText="1"/>
    </xf>
    <xf numFmtId="0" fontId="12" fillId="2" borderId="35" xfId="0" applyFont="1" applyFill="1" applyBorder="1" applyAlignment="1">
      <alignment horizontal="center" vertical="center"/>
    </xf>
    <xf numFmtId="0" fontId="0" fillId="4" borderId="43" xfId="0" applyFill="1" applyBorder="1" applyAlignment="1">
      <alignment horizontal="center"/>
    </xf>
    <xf numFmtId="0" fontId="0" fillId="4" borderId="47" xfId="0" applyFill="1" applyBorder="1" applyAlignment="1">
      <alignment horizontal="center"/>
    </xf>
    <xf numFmtId="0" fontId="0" fillId="4" borderId="43" xfId="0" applyFill="1" applyBorder="1" applyAlignment="1">
      <alignment horizontal="center" wrapText="1"/>
    </xf>
    <xf numFmtId="0" fontId="0" fillId="4" borderId="46" xfId="0" applyFill="1" applyBorder="1" applyAlignment="1">
      <alignment horizontal="center" wrapText="1"/>
    </xf>
    <xf numFmtId="0" fontId="0" fillId="4" borderId="47" xfId="0" applyFill="1" applyBorder="1" applyAlignment="1">
      <alignment horizontal="center" wrapText="1"/>
    </xf>
    <xf numFmtId="0" fontId="0" fillId="0" borderId="35" xfId="0" applyBorder="1" applyAlignment="1">
      <alignment horizontal="center"/>
    </xf>
    <xf numFmtId="164" fontId="0" fillId="0" borderId="9" xfId="0" applyNumberFormat="1" applyBorder="1" applyAlignment="1">
      <alignment horizontal="center"/>
    </xf>
    <xf numFmtId="164" fontId="0" fillId="0" borderId="36" xfId="0" applyNumberFormat="1" applyBorder="1" applyAlignment="1">
      <alignment horizontal="center"/>
    </xf>
    <xf numFmtId="0" fontId="0" fillId="8" borderId="40" xfId="0" applyFill="1" applyBorder="1" applyAlignment="1">
      <alignment horizontal="center"/>
    </xf>
    <xf numFmtId="0" fontId="0" fillId="8" borderId="41" xfId="0" applyFill="1" applyBorder="1" applyAlignment="1">
      <alignment horizontal="center"/>
    </xf>
    <xf numFmtId="0" fontId="0" fillId="8" borderId="42" xfId="0" applyFill="1" applyBorder="1" applyAlignment="1">
      <alignment horizontal="center"/>
    </xf>
    <xf numFmtId="0" fontId="10" fillId="0" borderId="43" xfId="0" applyFont="1" applyBorder="1" applyAlignment="1">
      <alignment horizontal="right"/>
    </xf>
    <xf numFmtId="0" fontId="10" fillId="0" borderId="30" xfId="0" applyFont="1" applyBorder="1" applyAlignment="1">
      <alignment horizontal="right"/>
    </xf>
    <xf numFmtId="0" fontId="0" fillId="0" borderId="45" xfId="0" applyBorder="1" applyAlignment="1">
      <alignment horizontal="left" vertical="center" wrapText="1"/>
    </xf>
    <xf numFmtId="0" fontId="0" fillId="0" borderId="30" xfId="0" applyBorder="1" applyAlignment="1">
      <alignment horizontal="left" wrapText="1"/>
    </xf>
    <xf numFmtId="0" fontId="8" fillId="0" borderId="26" xfId="0" applyFont="1" applyBorder="1" applyAlignment="1">
      <alignment horizontal="right"/>
    </xf>
    <xf numFmtId="0" fontId="6" fillId="0" borderId="27" xfId="0" applyFont="1" applyBorder="1"/>
    <xf numFmtId="0" fontId="6" fillId="0" borderId="28" xfId="0" applyFont="1" applyBorder="1"/>
    <xf numFmtId="0" fontId="10" fillId="7" borderId="29" xfId="0" applyFont="1" applyFill="1" applyBorder="1" applyAlignment="1">
      <alignment horizontal="center"/>
    </xf>
    <xf numFmtId="0" fontId="0" fillId="7" borderId="30" xfId="0" applyFill="1" applyBorder="1" applyAlignment="1">
      <alignment horizontal="center"/>
    </xf>
    <xf numFmtId="0" fontId="0" fillId="7" borderId="31" xfId="0" applyFill="1" applyBorder="1" applyAlignment="1">
      <alignment horizontal="center"/>
    </xf>
    <xf numFmtId="0" fontId="10" fillId="7" borderId="33" xfId="0" applyFont="1" applyFill="1" applyBorder="1" applyAlignment="1">
      <alignment horizontal="center"/>
    </xf>
    <xf numFmtId="0" fontId="0" fillId="0" borderId="37" xfId="0" applyBorder="1" applyAlignment="1">
      <alignment horizontal="center"/>
    </xf>
    <xf numFmtId="8" fontId="0" fillId="0" borderId="38" xfId="0" applyNumberFormat="1" applyBorder="1" applyAlignment="1">
      <alignment horizontal="center"/>
    </xf>
    <xf numFmtId="0" fontId="0" fillId="0" borderId="39" xfId="0" applyBorder="1" applyAlignment="1">
      <alignment horizontal="center"/>
    </xf>
    <xf numFmtId="0" fontId="8" fillId="0" borderId="23" xfId="0" applyFont="1" applyBorder="1" applyAlignment="1">
      <alignment horizontal="left" vertical="center" wrapText="1"/>
    </xf>
    <xf numFmtId="0" fontId="6" fillId="0" borderId="24" xfId="0" applyFont="1" applyBorder="1"/>
    <xf numFmtId="0" fontId="8" fillId="0" borderId="15" xfId="0" applyFont="1" applyBorder="1" applyAlignment="1">
      <alignment horizontal="center"/>
    </xf>
    <xf numFmtId="0" fontId="6" fillId="0" borderId="17" xfId="0" applyFont="1" applyBorder="1"/>
    <xf numFmtId="164" fontId="8" fillId="0" borderId="15" xfId="0" applyNumberFormat="1" applyFont="1" applyBorder="1" applyAlignment="1">
      <alignment horizontal="center"/>
    </xf>
    <xf numFmtId="0" fontId="8" fillId="0" borderId="6" xfId="0" applyFont="1" applyBorder="1" applyAlignment="1">
      <alignment horizontal="center"/>
    </xf>
    <xf numFmtId="0" fontId="6" fillId="0" borderId="8" xfId="0" applyFont="1" applyBorder="1"/>
    <xf numFmtId="164" fontId="8" fillId="0" borderId="6" xfId="0" applyNumberFormat="1" applyFont="1" applyBorder="1" applyAlignment="1">
      <alignment horizontal="center"/>
    </xf>
    <xf numFmtId="0" fontId="4" fillId="0" borderId="6" xfId="0" applyFont="1" applyBorder="1" applyAlignment="1">
      <alignment horizontal="center" wrapText="1"/>
    </xf>
    <xf numFmtId="0" fontId="6" fillId="0" borderId="7" xfId="0" applyFont="1" applyBorder="1"/>
    <xf numFmtId="0" fontId="4" fillId="5" borderId="12" xfId="0" applyFont="1" applyFill="1" applyBorder="1" applyAlignment="1">
      <alignment horizontal="center" wrapText="1"/>
    </xf>
    <xf numFmtId="0" fontId="6" fillId="0" borderId="13" xfId="0" applyFont="1" applyBorder="1"/>
    <xf numFmtId="0" fontId="6" fillId="0" borderId="11" xfId="0" applyFont="1" applyBorder="1"/>
    <xf numFmtId="0" fontId="6" fillId="0" borderId="15" xfId="0" applyFont="1" applyBorder="1"/>
    <xf numFmtId="0" fontId="6" fillId="0" borderId="16" xfId="0" applyFont="1" applyBorder="1"/>
    <xf numFmtId="0" fontId="3" fillId="6" borderId="19" xfId="0" applyFont="1" applyFill="1" applyBorder="1" applyAlignment="1">
      <alignment horizontal="center"/>
    </xf>
    <xf numFmtId="0" fontId="6" fillId="0" borderId="20" xfId="0" applyFont="1" applyBorder="1"/>
    <xf numFmtId="0" fontId="6" fillId="0" borderId="21" xfId="0" applyFont="1" applyBorder="1"/>
    <xf numFmtId="0" fontId="7" fillId="3" borderId="9" xfId="0" applyFont="1" applyFill="1" applyBorder="1" applyAlignment="1">
      <alignment horizontal="center"/>
    </xf>
    <xf numFmtId="0" fontId="7" fillId="3" borderId="10" xfId="0" applyFont="1" applyFill="1" applyBorder="1" applyAlignment="1">
      <alignment horizontal="center"/>
    </xf>
    <xf numFmtId="0" fontId="5" fillId="0" borderId="7" xfId="0" applyFont="1" applyBorder="1" applyAlignment="1">
      <alignment horizontal="left" wrapText="1"/>
    </xf>
    <xf numFmtId="0" fontId="8" fillId="0" borderId="0" xfId="0" applyFont="1"/>
    <xf numFmtId="0" fontId="0" fillId="0" borderId="0" xfId="0"/>
    <xf numFmtId="0" fontId="5" fillId="4" borderId="6" xfId="0" applyFont="1" applyFill="1" applyBorder="1" applyAlignment="1">
      <alignment horizontal="left"/>
    </xf>
    <xf numFmtId="0" fontId="6" fillId="4" borderId="8" xfId="0" applyFont="1" applyFill="1" applyBorder="1"/>
    <xf numFmtId="14" fontId="4" fillId="0" borderId="6" xfId="0" applyNumberFormat="1" applyFont="1" applyBorder="1" applyAlignment="1">
      <alignment horizontal="left" wrapText="1"/>
    </xf>
    <xf numFmtId="14" fontId="4" fillId="0" borderId="12" xfId="0" applyNumberFormat="1" applyFont="1" applyBorder="1" applyAlignment="1">
      <alignment horizontal="left" wrapTex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wrapText="1"/>
    </xf>
    <xf numFmtId="0" fontId="10" fillId="4" borderId="9" xfId="0" applyFont="1" applyFill="1" applyBorder="1" applyAlignment="1">
      <alignment horizontal="center"/>
    </xf>
    <xf numFmtId="0" fontId="10" fillId="4" borderId="10" xfId="0" applyFont="1" applyFill="1" applyBorder="1" applyAlignment="1">
      <alignment horizontal="center"/>
    </xf>
    <xf numFmtId="49" fontId="0" fillId="0" borderId="9" xfId="0" applyNumberFormat="1" applyBorder="1" applyAlignment="1">
      <alignment horizontal="left" wrapText="1"/>
    </xf>
    <xf numFmtId="0" fontId="0" fillId="0" borderId="10" xfId="0" applyBorder="1" applyAlignment="1">
      <alignment horizontal="left" wrapText="1"/>
    </xf>
    <xf numFmtId="0" fontId="0" fillId="0" borderId="36"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F95B-20DD-9B42-B59A-2BB0741F3B73}">
  <dimension ref="A1:B22"/>
  <sheetViews>
    <sheetView tabSelected="1" topLeftCell="A16" workbookViewId="0">
      <selection activeCell="A22" sqref="A22:B22"/>
    </sheetView>
  </sheetViews>
  <sheetFormatPr defaultColWidth="8.69921875" defaultRowHeight="15.6" x14ac:dyDescent="0.3"/>
  <cols>
    <col min="1" max="1" width="3" bestFit="1" customWidth="1"/>
    <col min="2" max="2" width="75.19921875" bestFit="1" customWidth="1"/>
  </cols>
  <sheetData>
    <row r="1" spans="1:2" x14ac:dyDescent="0.3">
      <c r="A1" s="43" t="s">
        <v>0</v>
      </c>
      <c r="B1" s="43"/>
    </row>
    <row r="2" spans="1:2" x14ac:dyDescent="0.3">
      <c r="A2" s="43"/>
      <c r="B2" s="43"/>
    </row>
    <row r="3" spans="1:2" x14ac:dyDescent="0.3">
      <c r="A3" s="43"/>
      <c r="B3" s="43"/>
    </row>
    <row r="4" spans="1:2" x14ac:dyDescent="0.3">
      <c r="A4" s="31">
        <v>1</v>
      </c>
      <c r="B4" s="35" t="s">
        <v>1</v>
      </c>
    </row>
    <row r="5" spans="1:2" ht="28.8" x14ac:dyDescent="0.3">
      <c r="A5" s="31">
        <v>2</v>
      </c>
      <c r="B5" s="36" t="s">
        <v>2</v>
      </c>
    </row>
    <row r="6" spans="1:2" x14ac:dyDescent="0.3">
      <c r="A6" s="31">
        <v>3</v>
      </c>
      <c r="B6" s="35" t="s">
        <v>3</v>
      </c>
    </row>
    <row r="7" spans="1:2" x14ac:dyDescent="0.3">
      <c r="A7" s="31">
        <v>4</v>
      </c>
      <c r="B7" s="35" t="s">
        <v>4</v>
      </c>
    </row>
    <row r="8" spans="1:2" x14ac:dyDescent="0.3">
      <c r="A8" s="31">
        <v>5</v>
      </c>
      <c r="B8" s="35" t="s">
        <v>5</v>
      </c>
    </row>
    <row r="9" spans="1:2" x14ac:dyDescent="0.3">
      <c r="A9" s="31">
        <v>6</v>
      </c>
      <c r="B9" s="35" t="s">
        <v>6</v>
      </c>
    </row>
    <row r="10" spans="1:2" x14ac:dyDescent="0.3">
      <c r="A10" s="31">
        <v>7</v>
      </c>
      <c r="B10" s="35" t="s">
        <v>7</v>
      </c>
    </row>
    <row r="11" spans="1:2" ht="28.8" x14ac:dyDescent="0.3">
      <c r="A11" s="31">
        <v>8</v>
      </c>
      <c r="B11" s="30" t="s">
        <v>8</v>
      </c>
    </row>
    <row r="12" spans="1:2" ht="28.8" x14ac:dyDescent="0.3">
      <c r="A12" s="31">
        <v>9</v>
      </c>
      <c r="B12" s="30" t="s">
        <v>9</v>
      </c>
    </row>
    <row r="13" spans="1:2" ht="28.8" x14ac:dyDescent="0.3">
      <c r="A13" s="31">
        <v>10</v>
      </c>
      <c r="B13" s="34" t="s">
        <v>10</v>
      </c>
    </row>
    <row r="14" spans="1:2" x14ac:dyDescent="0.3">
      <c r="A14" s="31">
        <v>11</v>
      </c>
      <c r="B14" s="34" t="s">
        <v>11</v>
      </c>
    </row>
    <row r="15" spans="1:2" ht="78" x14ac:dyDescent="0.3">
      <c r="A15" s="31">
        <v>12</v>
      </c>
      <c r="B15" s="33" t="s">
        <v>64</v>
      </c>
    </row>
    <row r="16" spans="1:2" ht="62.4" x14ac:dyDescent="0.3">
      <c r="A16" s="31">
        <v>13</v>
      </c>
      <c r="B16" s="33" t="s">
        <v>12</v>
      </c>
    </row>
    <row r="17" spans="1:2" ht="30" x14ac:dyDescent="0.3">
      <c r="A17" s="31">
        <v>14</v>
      </c>
      <c r="B17" s="32" t="s">
        <v>13</v>
      </c>
    </row>
    <row r="18" spans="1:2" ht="46.8" x14ac:dyDescent="0.3">
      <c r="A18" s="31">
        <v>15</v>
      </c>
      <c r="B18" s="41" t="s">
        <v>14</v>
      </c>
    </row>
    <row r="19" spans="1:2" ht="78" x14ac:dyDescent="0.3">
      <c r="A19" s="31">
        <v>16</v>
      </c>
      <c r="B19" s="41" t="s">
        <v>65</v>
      </c>
    </row>
    <row r="20" spans="1:2" ht="43.2" x14ac:dyDescent="0.3">
      <c r="A20" s="31">
        <v>17</v>
      </c>
      <c r="B20" s="30" t="s">
        <v>15</v>
      </c>
    </row>
    <row r="21" spans="1:2" ht="43.8" thickBot="1" x14ac:dyDescent="0.35">
      <c r="A21" s="29">
        <v>18</v>
      </c>
      <c r="B21" s="28" t="s">
        <v>16</v>
      </c>
    </row>
    <row r="22" spans="1:2" ht="16.2" thickBot="1" x14ac:dyDescent="0.35">
      <c r="A22" s="44" t="s">
        <v>17</v>
      </c>
      <c r="B22" s="45"/>
    </row>
  </sheetData>
  <mergeCells count="2">
    <mergeCell ref="A1:B3"/>
    <mergeCell ref="A22:B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E2AF-3F9B-3245-9591-E1B210651B04}">
  <dimension ref="A1:J23"/>
  <sheetViews>
    <sheetView workbookViewId="0">
      <selection activeCell="K19" sqref="K19"/>
    </sheetView>
  </sheetViews>
  <sheetFormatPr defaultColWidth="8.69921875" defaultRowHeight="15.6" x14ac:dyDescent="0.3"/>
  <cols>
    <col min="1" max="1" width="38.5" style="24" customWidth="1"/>
    <col min="2" max="2" width="15.5" bestFit="1" customWidth="1"/>
    <col min="3" max="3" width="11.69921875" customWidth="1"/>
    <col min="4" max="4" width="15" bestFit="1" customWidth="1"/>
    <col min="5" max="5" width="6.5" customWidth="1"/>
    <col min="6" max="6" width="13.5" customWidth="1"/>
    <col min="7" max="7" width="21.5" customWidth="1"/>
    <col min="8" max="9" width="10" bestFit="1" customWidth="1"/>
    <col min="10" max="10" width="13.5" customWidth="1"/>
  </cols>
  <sheetData>
    <row r="1" spans="1:10" x14ac:dyDescent="0.3">
      <c r="A1" s="96" t="s">
        <v>18</v>
      </c>
      <c r="B1" s="96"/>
      <c r="C1" s="96"/>
      <c r="D1" s="96"/>
      <c r="E1" s="96"/>
      <c r="F1" s="96"/>
      <c r="G1" s="96"/>
      <c r="H1" s="96"/>
      <c r="I1" s="96"/>
      <c r="J1" s="96"/>
    </row>
    <row r="2" spans="1:10" x14ac:dyDescent="0.3">
      <c r="A2" s="96"/>
      <c r="B2" s="96"/>
      <c r="C2" s="96"/>
      <c r="D2" s="96"/>
      <c r="E2" s="96"/>
      <c r="F2" s="96"/>
      <c r="G2" s="96"/>
      <c r="H2" s="96"/>
      <c r="I2" s="96"/>
      <c r="J2" s="96"/>
    </row>
    <row r="3" spans="1:10" x14ac:dyDescent="0.3">
      <c r="A3" s="97"/>
      <c r="B3" s="97"/>
      <c r="C3" s="97"/>
      <c r="D3" s="97"/>
      <c r="E3" s="97"/>
      <c r="F3" s="97"/>
      <c r="G3" s="97"/>
      <c r="H3" s="97"/>
      <c r="I3" s="97"/>
      <c r="J3" s="97"/>
    </row>
    <row r="4" spans="1:10" x14ac:dyDescent="0.3">
      <c r="A4" s="1" t="s">
        <v>19</v>
      </c>
      <c r="B4" s="98"/>
      <c r="C4" s="99"/>
      <c r="D4" s="99"/>
      <c r="E4" s="99"/>
      <c r="F4" s="99"/>
      <c r="G4" s="99"/>
      <c r="H4" s="99"/>
      <c r="I4" s="99"/>
      <c r="J4" s="100"/>
    </row>
    <row r="5" spans="1:10" x14ac:dyDescent="0.3">
      <c r="A5" s="2" t="s">
        <v>20</v>
      </c>
      <c r="B5" s="101"/>
      <c r="C5" s="78"/>
      <c r="D5" s="75"/>
      <c r="E5" s="2" t="s">
        <v>21</v>
      </c>
      <c r="F5" s="101" t="s">
        <v>22</v>
      </c>
      <c r="G5" s="78"/>
      <c r="H5" s="75"/>
      <c r="I5" s="2" t="s">
        <v>23</v>
      </c>
      <c r="J5" s="3">
        <v>92115</v>
      </c>
    </row>
    <row r="6" spans="1:10" x14ac:dyDescent="0.3">
      <c r="A6" s="2" t="s">
        <v>24</v>
      </c>
      <c r="B6" s="101"/>
      <c r="C6" s="78"/>
      <c r="D6" s="75"/>
      <c r="E6" s="2" t="s">
        <v>25</v>
      </c>
      <c r="F6" s="101"/>
      <c r="G6" s="78"/>
      <c r="H6" s="75"/>
      <c r="I6" s="2" t="s">
        <v>26</v>
      </c>
      <c r="J6" s="3" t="s">
        <v>27</v>
      </c>
    </row>
    <row r="7" spans="1:10" x14ac:dyDescent="0.3">
      <c r="A7" s="87"/>
      <c r="B7" s="88"/>
      <c r="C7" s="88"/>
      <c r="D7" s="88"/>
      <c r="E7" s="88"/>
      <c r="F7" s="88"/>
      <c r="G7" s="88"/>
      <c r="H7" s="88"/>
      <c r="I7" s="88"/>
      <c r="J7" s="88"/>
    </row>
    <row r="8" spans="1:10" ht="16.2" customHeight="1" x14ac:dyDescent="0.3">
      <c r="A8" s="4" t="s">
        <v>28</v>
      </c>
      <c r="B8" s="89" t="s">
        <v>29</v>
      </c>
      <c r="C8" s="78"/>
      <c r="D8" s="75"/>
      <c r="E8" s="90" t="s">
        <v>30</v>
      </c>
      <c r="F8" s="91"/>
      <c r="G8" s="92"/>
      <c r="H8" s="93"/>
      <c r="I8" s="5" t="s">
        <v>31</v>
      </c>
      <c r="J8" s="6"/>
    </row>
    <row r="9" spans="1:10" x14ac:dyDescent="0.3">
      <c r="A9" s="7" t="s">
        <v>32</v>
      </c>
      <c r="B9" s="94"/>
      <c r="C9" s="78"/>
      <c r="D9" s="78"/>
      <c r="E9" s="75"/>
      <c r="F9" s="8" t="s">
        <v>33</v>
      </c>
      <c r="G9" s="95"/>
      <c r="H9" s="80"/>
      <c r="I9" s="80"/>
      <c r="J9" s="81"/>
    </row>
    <row r="10" spans="1:10" x14ac:dyDescent="0.3">
      <c r="A10" s="9" t="s">
        <v>34</v>
      </c>
      <c r="B10" s="77"/>
      <c r="C10" s="78"/>
      <c r="D10" s="78"/>
      <c r="E10" s="78"/>
      <c r="F10" s="75"/>
      <c r="G10" s="79"/>
      <c r="H10" s="80"/>
      <c r="I10" s="80"/>
      <c r="J10" s="81"/>
    </row>
    <row r="11" spans="1:10" x14ac:dyDescent="0.3">
      <c r="A11" s="4" t="s">
        <v>35</v>
      </c>
      <c r="B11" s="77"/>
      <c r="C11" s="78"/>
      <c r="D11" s="78"/>
      <c r="E11" s="78"/>
      <c r="F11" s="75"/>
      <c r="G11" s="82"/>
      <c r="H11" s="83"/>
      <c r="I11" s="83"/>
      <c r="J11" s="72"/>
    </row>
    <row r="12" spans="1:10" ht="16.2" thickBot="1" x14ac:dyDescent="0.35">
      <c r="A12" s="10" t="s">
        <v>36</v>
      </c>
      <c r="B12" s="84" t="s">
        <v>37</v>
      </c>
      <c r="C12" s="85"/>
      <c r="D12" s="84" t="s">
        <v>38</v>
      </c>
      <c r="E12" s="85"/>
      <c r="F12" s="84" t="s">
        <v>39</v>
      </c>
      <c r="G12" s="85"/>
      <c r="H12" s="84" t="s">
        <v>40</v>
      </c>
      <c r="I12" s="86"/>
      <c r="J12" s="11" t="s">
        <v>41</v>
      </c>
    </row>
    <row r="13" spans="1:10" ht="15" customHeight="1" x14ac:dyDescent="0.3">
      <c r="A13" s="69" t="s">
        <v>42</v>
      </c>
      <c r="B13" s="71" t="s">
        <v>43</v>
      </c>
      <c r="C13" s="72"/>
      <c r="D13" s="71">
        <f>1*B10</f>
        <v>0</v>
      </c>
      <c r="E13" s="72"/>
      <c r="F13" s="71"/>
      <c r="G13" s="72"/>
      <c r="H13" s="73">
        <v>30</v>
      </c>
      <c r="I13" s="72"/>
      <c r="J13" s="12">
        <f>F13*H13</f>
        <v>0</v>
      </c>
    </row>
    <row r="14" spans="1:10" x14ac:dyDescent="0.3">
      <c r="A14" s="70"/>
      <c r="B14" s="74" t="s">
        <v>44</v>
      </c>
      <c r="C14" s="75"/>
      <c r="D14" s="74"/>
      <c r="E14" s="75"/>
      <c r="F14" s="74"/>
      <c r="G14" s="75"/>
      <c r="H14" s="76">
        <v>26</v>
      </c>
      <c r="I14" s="75"/>
      <c r="J14" s="12">
        <f>F14*H14</f>
        <v>0</v>
      </c>
    </row>
    <row r="15" spans="1:10" ht="16.2" thickBot="1" x14ac:dyDescent="0.35">
      <c r="A15" s="13" t="s">
        <v>45</v>
      </c>
      <c r="B15" s="59" t="s">
        <v>46</v>
      </c>
      <c r="C15" s="60"/>
      <c r="D15" s="60"/>
      <c r="E15" s="60"/>
      <c r="F15" s="60"/>
      <c r="G15" s="60"/>
      <c r="H15" s="60"/>
      <c r="I15" s="61"/>
      <c r="J15" s="14">
        <f>SUM(J13:J14)*(0.2)</f>
        <v>0</v>
      </c>
    </row>
    <row r="16" spans="1:10" ht="29.4" thickBot="1" x14ac:dyDescent="0.35">
      <c r="A16" s="15"/>
      <c r="B16" s="62" t="s">
        <v>37</v>
      </c>
      <c r="C16" s="63"/>
      <c r="D16" s="63"/>
      <c r="E16" s="63"/>
      <c r="F16" s="64"/>
      <c r="G16" s="42" t="s">
        <v>47</v>
      </c>
      <c r="H16" s="65" t="s">
        <v>48</v>
      </c>
      <c r="I16" s="65"/>
      <c r="J16" s="16" t="s">
        <v>41</v>
      </c>
    </row>
    <row r="17" spans="1:10" x14ac:dyDescent="0.3">
      <c r="A17" s="20" t="s">
        <v>49</v>
      </c>
      <c r="B17" s="66" t="s">
        <v>50</v>
      </c>
      <c r="C17" s="66"/>
      <c r="D17" s="66"/>
      <c r="E17" s="66"/>
      <c r="F17" s="66"/>
      <c r="G17" s="19"/>
      <c r="H17" s="67"/>
      <c r="I17" s="68"/>
      <c r="J17" s="19">
        <f>H17</f>
        <v>0</v>
      </c>
    </row>
    <row r="18" spans="1:10" x14ac:dyDescent="0.3">
      <c r="A18" s="17" t="s">
        <v>51</v>
      </c>
      <c r="B18" s="49" t="s">
        <v>52</v>
      </c>
      <c r="C18" s="49"/>
      <c r="D18" s="49"/>
      <c r="E18" s="49"/>
      <c r="F18" s="49"/>
      <c r="G18" s="18"/>
      <c r="H18" s="50"/>
      <c r="I18" s="51"/>
      <c r="J18" s="19">
        <f>H18</f>
        <v>0</v>
      </c>
    </row>
    <row r="19" spans="1:10" ht="16.2" thickBot="1" x14ac:dyDescent="0.35">
      <c r="A19" s="21" t="s">
        <v>53</v>
      </c>
      <c r="B19" s="52"/>
      <c r="C19" s="53"/>
      <c r="D19" s="53"/>
      <c r="E19" s="53"/>
      <c r="F19" s="53"/>
      <c r="G19" s="53"/>
      <c r="H19" s="53"/>
      <c r="I19" s="54"/>
      <c r="J19" s="22">
        <f>(0.15)*SUM(J13:J15,J17:J18)</f>
        <v>0</v>
      </c>
    </row>
    <row r="20" spans="1:10" ht="16.2" thickBot="1" x14ac:dyDescent="0.35">
      <c r="A20" s="55" t="s">
        <v>54</v>
      </c>
      <c r="B20" s="56"/>
      <c r="C20" s="56"/>
      <c r="D20" s="56"/>
      <c r="E20" s="56"/>
      <c r="F20" s="56"/>
      <c r="G20" s="56"/>
      <c r="H20" s="56"/>
      <c r="I20" s="56"/>
      <c r="J20" s="23">
        <f>SUM(J13:J15,J17:J19)</f>
        <v>0</v>
      </c>
    </row>
    <row r="21" spans="1:10" x14ac:dyDescent="0.3">
      <c r="A21" s="57"/>
      <c r="B21" s="57"/>
      <c r="C21" s="57"/>
      <c r="D21" s="57"/>
      <c r="E21" s="57"/>
      <c r="F21" s="57"/>
      <c r="G21" s="57"/>
      <c r="H21" s="57"/>
      <c r="I21" s="57"/>
      <c r="J21" s="57"/>
    </row>
    <row r="22" spans="1:10" ht="16.2" thickBot="1" x14ac:dyDescent="0.35">
      <c r="A22" s="58"/>
      <c r="B22" s="58"/>
      <c r="C22" s="58"/>
      <c r="D22" s="58"/>
      <c r="E22" s="58"/>
      <c r="F22" s="58"/>
      <c r="G22" s="58"/>
      <c r="H22" s="58"/>
      <c r="I22" s="58"/>
      <c r="J22" s="58"/>
    </row>
    <row r="23" spans="1:10" ht="16.2" thickBot="1" x14ac:dyDescent="0.35">
      <c r="A23" s="46" t="s">
        <v>55</v>
      </c>
      <c r="B23" s="47"/>
      <c r="C23" s="47"/>
      <c r="D23" s="47"/>
      <c r="E23" s="47"/>
      <c r="F23" s="47"/>
      <c r="G23" s="47"/>
      <c r="H23" s="47"/>
      <c r="I23" s="47"/>
      <c r="J23" s="48"/>
    </row>
  </sheetData>
  <mergeCells count="40">
    <mergeCell ref="A1:J3"/>
    <mergeCell ref="B4:J4"/>
    <mergeCell ref="B5:D5"/>
    <mergeCell ref="F5:H5"/>
    <mergeCell ref="B6:D6"/>
    <mergeCell ref="F6:H6"/>
    <mergeCell ref="A7:J7"/>
    <mergeCell ref="B8:D8"/>
    <mergeCell ref="E8:F8"/>
    <mergeCell ref="G8:H8"/>
    <mergeCell ref="B9:E9"/>
    <mergeCell ref="G9:J9"/>
    <mergeCell ref="B10:F10"/>
    <mergeCell ref="G10:J11"/>
    <mergeCell ref="B11:F11"/>
    <mergeCell ref="B12:C12"/>
    <mergeCell ref="D12:E12"/>
    <mergeCell ref="F12:G12"/>
    <mergeCell ref="H12:I12"/>
    <mergeCell ref="A13:A14"/>
    <mergeCell ref="B13:C13"/>
    <mergeCell ref="D13:E13"/>
    <mergeCell ref="F13:G13"/>
    <mergeCell ref="H13:I13"/>
    <mergeCell ref="B14:C14"/>
    <mergeCell ref="D14:E14"/>
    <mergeCell ref="F14:G14"/>
    <mergeCell ref="H14:I14"/>
    <mergeCell ref="B15:I15"/>
    <mergeCell ref="B16:F16"/>
    <mergeCell ref="H16:I16"/>
    <mergeCell ref="B17:F17"/>
    <mergeCell ref="H17:I17"/>
    <mergeCell ref="A23:J23"/>
    <mergeCell ref="B18:F18"/>
    <mergeCell ref="H18:I18"/>
    <mergeCell ref="B19:I19"/>
    <mergeCell ref="A20:I20"/>
    <mergeCell ref="A21:J21"/>
    <mergeCell ref="A22:J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6267E-0AE1-C243-8C76-3A632259FB13}">
  <dimension ref="A2:F11"/>
  <sheetViews>
    <sheetView workbookViewId="0">
      <selection activeCell="C5" sqref="C5"/>
    </sheetView>
  </sheetViews>
  <sheetFormatPr defaultColWidth="11.19921875" defaultRowHeight="15.6" x14ac:dyDescent="0.3"/>
  <cols>
    <col min="1" max="1" width="22.19921875" customWidth="1"/>
  </cols>
  <sheetData>
    <row r="2" spans="1:6" ht="16.2" thickBot="1" x14ac:dyDescent="0.35">
      <c r="A2" s="25"/>
      <c r="B2" s="27">
        <v>45292</v>
      </c>
      <c r="C2" s="27">
        <v>45323</v>
      </c>
      <c r="D2" s="27">
        <v>45352</v>
      </c>
      <c r="E2" s="27">
        <v>45383</v>
      </c>
    </row>
    <row r="3" spans="1:6" ht="16.2" thickBot="1" x14ac:dyDescent="0.35">
      <c r="A3" s="38" t="s">
        <v>56</v>
      </c>
      <c r="B3" s="39">
        <v>1</v>
      </c>
      <c r="C3" s="39">
        <v>1</v>
      </c>
      <c r="D3" s="39">
        <v>1</v>
      </c>
      <c r="E3" s="40">
        <v>1</v>
      </c>
    </row>
    <row r="4" spans="1:6" ht="16.2" thickBot="1" x14ac:dyDescent="0.35">
      <c r="A4" s="38" t="s">
        <v>57</v>
      </c>
      <c r="B4" s="39">
        <f>23*8</f>
        <v>184</v>
      </c>
      <c r="C4" s="39">
        <v>168</v>
      </c>
      <c r="D4" s="39">
        <f>21*8</f>
        <v>168</v>
      </c>
      <c r="E4" s="40">
        <f>22*8</f>
        <v>176</v>
      </c>
    </row>
    <row r="5" spans="1:6" ht="16.2" thickBot="1" x14ac:dyDescent="0.35">
      <c r="A5" s="38" t="s">
        <v>58</v>
      </c>
      <c r="B5" s="39">
        <f>B3*B4*1</f>
        <v>184</v>
      </c>
      <c r="C5" s="39">
        <f t="shared" ref="C5:E5" si="0">C3*C4*1</f>
        <v>168</v>
      </c>
      <c r="D5" s="39">
        <f t="shared" si="0"/>
        <v>168</v>
      </c>
      <c r="E5" s="40">
        <f t="shared" si="0"/>
        <v>176</v>
      </c>
    </row>
    <row r="6" spans="1:6" ht="16.2" thickBot="1" x14ac:dyDescent="0.35">
      <c r="A6" s="38" t="s">
        <v>59</v>
      </c>
      <c r="B6" s="39">
        <f>B3*B4*4</f>
        <v>736</v>
      </c>
      <c r="C6" s="39">
        <f t="shared" ref="C6:E6" si="1">C3*C4*4</f>
        <v>672</v>
      </c>
      <c r="D6" s="39">
        <f t="shared" si="1"/>
        <v>672</v>
      </c>
      <c r="E6" s="40">
        <f t="shared" si="1"/>
        <v>704</v>
      </c>
    </row>
    <row r="8" spans="1:6" x14ac:dyDescent="0.3">
      <c r="A8" s="102" t="s">
        <v>60</v>
      </c>
      <c r="B8" s="103"/>
      <c r="C8" s="103"/>
      <c r="D8" s="103"/>
      <c r="E8" s="103"/>
      <c r="F8" s="37"/>
    </row>
    <row r="9" spans="1:6" ht="15.6" customHeight="1" x14ac:dyDescent="0.3">
      <c r="A9" s="26">
        <v>1</v>
      </c>
      <c r="B9" s="104" t="s">
        <v>61</v>
      </c>
      <c r="C9" s="105"/>
      <c r="D9" s="105"/>
      <c r="E9" s="105"/>
      <c r="F9" s="106"/>
    </row>
    <row r="10" spans="1:6" ht="50.4" customHeight="1" x14ac:dyDescent="0.3">
      <c r="A10" s="26">
        <v>2</v>
      </c>
      <c r="B10" s="104" t="s">
        <v>62</v>
      </c>
      <c r="C10" s="105"/>
      <c r="D10" s="105"/>
      <c r="E10" s="105"/>
      <c r="F10" s="106"/>
    </row>
    <row r="11" spans="1:6" ht="29.4" customHeight="1" x14ac:dyDescent="0.3">
      <c r="A11" s="26">
        <v>3</v>
      </c>
      <c r="B11" s="104" t="s">
        <v>63</v>
      </c>
      <c r="C11" s="105"/>
      <c r="D11" s="105"/>
      <c r="E11" s="105"/>
      <c r="F11" s="106"/>
    </row>
  </sheetData>
  <mergeCells count="4">
    <mergeCell ref="A8:E8"/>
    <mergeCell ref="B9:F9"/>
    <mergeCell ref="B10:F10"/>
    <mergeCell ref="B11:F1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27A0DE307DC44C9C6D49C199E56D43" ma:contentTypeVersion="21" ma:contentTypeDescription="Create a new document." ma:contentTypeScope="" ma:versionID="79e3be6755d29143bdc8742c99166ce9">
  <xsd:schema xmlns:xsd="http://www.w3.org/2001/XMLSchema" xmlns:xs="http://www.w3.org/2001/XMLSchema" xmlns:p="http://schemas.microsoft.com/office/2006/metadata/properties" xmlns:ns1="http://schemas.microsoft.com/sharepoint/v3" xmlns:ns2="bdde9dca-b655-4c82-9756-0719d4cc3ad5" xmlns:ns3="08b51a6c-15c5-468c-9d03-3812a6e79002" targetNamespace="http://schemas.microsoft.com/office/2006/metadata/properties" ma:root="true" ma:fieldsID="e63ce96c39a25f097812a9409f7997bd" ns1:_="" ns2:_="" ns3:_="">
    <xsd:import namespace="http://schemas.microsoft.com/sharepoint/v3"/>
    <xsd:import namespace="bdde9dca-b655-4c82-9756-0719d4cc3ad5"/>
    <xsd:import namespace="08b51a6c-15c5-468c-9d03-3812a6e790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County"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e9dca-b655-4c82-9756-0719d4cc3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1b1a5a-f0f9-49c0-b9db-6a9c78dda76a" ma:termSetId="09814cd3-568e-fe90-9814-8d621ff8fb84" ma:anchorId="fba54fb3-c3e1-fe81-a776-ca4b69148c4d" ma:open="true" ma:isKeyword="false">
      <xsd:complexType>
        <xsd:sequence>
          <xsd:element ref="pc:Terms" minOccurs="0" maxOccurs="1"/>
        </xsd:sequence>
      </xsd:complexType>
    </xsd:element>
    <xsd:element name="County" ma:index="24" nillable="true" ma:displayName="County" ma:description="Where PIPs are from" ma:format="Dropdown" ma:internalName="County">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51a6c-15c5-468c-9d03-3812a6e790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4764a0-56e0-4cd0-8eca-b34752208dec}" ma:internalName="TaxCatchAll" ma:showField="CatchAllData" ma:web="08b51a6c-15c5-468c-9d03-3812a6e79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dde9dca-b655-4c82-9756-0719d4cc3ad5">
      <Terms xmlns="http://schemas.microsoft.com/office/infopath/2007/PartnerControls"/>
    </lcf76f155ced4ddcb4097134ff3c332f>
    <County xmlns="bdde9dca-b655-4c82-9756-0719d4cc3ad5" xsi:nil="true"/>
    <_ip_UnifiedCompliancePolicyProperties xmlns="http://schemas.microsoft.com/sharepoint/v3" xsi:nil="true"/>
    <TaxCatchAll xmlns="08b51a6c-15c5-468c-9d03-3812a6e79002" xsi:nil="true"/>
  </documentManagement>
</p:properties>
</file>

<file path=customXml/itemProps1.xml><?xml version="1.0" encoding="utf-8"?>
<ds:datastoreItem xmlns:ds="http://schemas.openxmlformats.org/officeDocument/2006/customXml" ds:itemID="{34D78136-6318-4417-B153-28B65DC6BD28}">
  <ds:schemaRefs>
    <ds:schemaRef ds:uri="http://schemas.microsoft.com/sharepoint/v3/contenttype/forms"/>
  </ds:schemaRefs>
</ds:datastoreItem>
</file>

<file path=customXml/itemProps2.xml><?xml version="1.0" encoding="utf-8"?>
<ds:datastoreItem xmlns:ds="http://schemas.openxmlformats.org/officeDocument/2006/customXml" ds:itemID="{7A6AB6AB-F2B7-4DCE-B259-6BBB89C8DC5F}"/>
</file>

<file path=customXml/itemProps3.xml><?xml version="1.0" encoding="utf-8"?>
<ds:datastoreItem xmlns:ds="http://schemas.openxmlformats.org/officeDocument/2006/customXml" ds:itemID="{A77E9562-DA46-4D10-854D-55DFA4936A7C}">
  <ds:schemaRefs>
    <ds:schemaRef ds:uri="http://schemas.microsoft.com/office/2006/metadata/properties"/>
    <ds:schemaRef ds:uri="http://schemas.microsoft.com/office/infopath/2007/PartnerControls"/>
    <ds:schemaRef ds:uri="http://schemas.microsoft.com/sharepoint/v3"/>
    <ds:schemaRef ds:uri="bdde9dca-b655-4c82-9756-0719d4cc3ad5"/>
    <ds:schemaRef ds:uri="08b51a6c-15c5-468c-9d03-3812a6e790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Invoice Template</vt:lpstr>
      <vt:lpstr>Max Hours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MAC-A2780-0361</dc:creator>
  <cp:keywords/>
  <dc:description/>
  <cp:lastModifiedBy>Kim Flores</cp:lastModifiedBy>
  <cp:revision/>
  <dcterms:created xsi:type="dcterms:W3CDTF">2023-11-29T02:39:16Z</dcterms:created>
  <dcterms:modified xsi:type="dcterms:W3CDTF">2024-01-26T19:56:23Z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0x0101004627A0DE307DC44C9C6D49C199E56D43</vt:lpwstr>
  </property>
  <property fmtid="{D5CDD505-2E9C-101B-9397-08002B2CF9AE}" pid="3" name="MediaServiceImageTags">
    <vt:lpwstr/>
  </property>
</Properties>
</file>